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4240" windowHeight="1374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<sst xmlns="http://schemas.openxmlformats.org/spreadsheetml/2006/main" count="56" uniqueCount="38">
  <si>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FÉDÉRATION FRANÇAISE DES PÊCHES SPORTIVES</t>
  </si>
  <si>
    <t>Eau Douce</t>
  </si>
  <si>
    <t>MANCHE 1</t>
  </si>
  <si>
    <t>MANCHE 2</t>
  </si>
  <si>
    <t>MANCHE 3</t>
  </si>
  <si>
    <t>Poids</t>
  </si>
  <si>
    <t>Meilleure</t>
  </si>
  <si>
    <t>Total</t>
  </si>
  <si>
    <t>Statut</t>
  </si>
  <si>
    <t>Clt</t>
  </si>
  <si>
    <t>Nom et Prénom</t>
  </si>
  <si>
    <t>CD</t>
  </si>
  <si>
    <t>T</t>
  </si>
  <si>
    <t>O</t>
  </si>
  <si>
    <t>S</t>
  </si>
  <si>
    <t>Manche</t>
  </si>
  <si>
    <t>Points</t>
  </si>
  <si>
    <t>Poids Total ( en Kg )</t>
  </si>
  <si>
    <t>Moyenne Par Pêcheur</t>
  </si>
  <si>
    <t>2023</t>
  </si>
  <si>
    <t>R</t>
  </si>
  <si>
    <t>D</t>
  </si>
  <si>
    <t xml:space="preserve">c </t>
  </si>
  <si>
    <t>Czwartek Jean Bernard</t>
  </si>
  <si>
    <t>Guilleminaud Patrick</t>
  </si>
  <si>
    <t>Brigand Jacky</t>
  </si>
  <si>
    <t>Pinaud Bernard</t>
  </si>
  <si>
    <t xml:space="preserve">Billy Bernard </t>
  </si>
  <si>
    <t xml:space="preserve">Legoff Christian </t>
  </si>
  <si>
    <t xml:space="preserve">Maillet Danielle </t>
  </si>
  <si>
    <t>Marie-Thérèze Michel</t>
  </si>
  <si>
    <t xml:space="preserve">Maillet James </t>
  </si>
  <si>
    <t>Diez Arthur</t>
  </si>
  <si>
    <t>Sanglier Patrick</t>
  </si>
  <si>
    <t xml:space="preserve">Haidopoulo Alain </t>
  </si>
  <si>
    <t>Barré Marc</t>
  </si>
  <si>
    <t>Championnat Nouvelle-Aquitaine R1 Vétérans</t>
  </si>
  <si>
    <t>Salagnac (Etang de Born) CD24  les 28,29 et 30 juillet 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</si>
</sst>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b/>
      <sz val="12"/>
      <color indexed="4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theme="1"/>
      <name val="Times New Roman"/>
      <family val="1"/>
    </font>
    <font>
      <b/>
      <sz val="12"/>
      <color rgb="FF00B0F0"/>
      <name val="Arial"/>
      <family val="2"/>
    </font>
    <font>
      <b/>
      <sz val="9"/>
      <color theme="4" tint="-0.24997000396251678"/>
      <name val="Arial"/>
      <family val="2"/>
    </font>
    <font>
      <b/>
      <sz val="12"/>
      <color rgb="FFFF0000"/>
      <name val="Arial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2">
    <xf numFmtId="0" fontId="0" fillId="0" borderId="0" xfId="0" applyFont="1" applyAlignment="1">
      <alignment/>
    </xf>
    <xf numFmtId="0" fontId="3" fillId="0" borderId="0" xfId="51">
      <alignment/>
      <protection/>
    </xf>
    <xf numFmtId="0" fontId="4" fillId="0" borderId="0" xfId="51" applyFont="1">
      <alignment/>
      <protection/>
    </xf>
    <xf numFmtId="1" fontId="4" fillId="0" borderId="0" xfId="51" applyNumberFormat="1" applyFont="1">
      <alignment/>
      <protection/>
    </xf>
    <xf numFmtId="0" fontId="5" fillId="0" borderId="0" xfId="51" applyFont="1">
      <alignment/>
      <protection/>
    </xf>
    <xf numFmtId="1" fontId="5" fillId="0" borderId="10" xfId="51" applyNumberFormat="1" applyFont="1" applyBorder="1" applyAlignment="1">
      <alignment horizontal="centerContinuous"/>
      <protection/>
    </xf>
    <xf numFmtId="1" fontId="5" fillId="0" borderId="11" xfId="51" applyNumberFormat="1" applyFont="1" applyBorder="1" applyAlignment="1">
      <alignment horizontal="centerContinuous"/>
      <protection/>
    </xf>
    <xf numFmtId="0" fontId="5" fillId="0" borderId="12" xfId="51" applyFont="1" applyBorder="1" applyAlignment="1">
      <alignment horizontal="centerContinuous"/>
      <protection/>
    </xf>
    <xf numFmtId="1" fontId="5" fillId="0" borderId="13" xfId="51" applyNumberFormat="1" applyFont="1" applyBorder="1" applyAlignment="1">
      <alignment horizontal="center"/>
      <protection/>
    </xf>
    <xf numFmtId="1" fontId="5" fillId="0" borderId="14" xfId="51" applyNumberFormat="1" applyFont="1" applyBorder="1" applyAlignment="1">
      <alignment horizontal="center"/>
      <protection/>
    </xf>
    <xf numFmtId="0" fontId="5" fillId="0" borderId="15" xfId="51" applyFont="1" applyBorder="1" applyAlignment="1">
      <alignment horizontal="center"/>
      <protection/>
    </xf>
    <xf numFmtId="1" fontId="5" fillId="0" borderId="16" xfId="51" applyNumberFormat="1" applyFont="1" applyBorder="1" applyAlignment="1">
      <alignment horizontal="center"/>
      <protection/>
    </xf>
    <xf numFmtId="0" fontId="5" fillId="0" borderId="17" xfId="51" applyFont="1" applyBorder="1" applyAlignment="1">
      <alignment horizontal="center"/>
      <protection/>
    </xf>
    <xf numFmtId="1" fontId="5" fillId="0" borderId="18" xfId="51" applyNumberFormat="1" applyFont="1" applyBorder="1" applyAlignment="1">
      <alignment horizontal="center"/>
      <protection/>
    </xf>
    <xf numFmtId="1" fontId="5" fillId="0" borderId="19" xfId="51" applyNumberFormat="1" applyFont="1" applyBorder="1" applyAlignment="1">
      <alignment horizontal="center"/>
      <protection/>
    </xf>
    <xf numFmtId="1" fontId="5" fillId="0" borderId="20" xfId="51" applyNumberFormat="1" applyFont="1" applyBorder="1" applyAlignment="1">
      <alignment horizontal="center"/>
      <protection/>
    </xf>
    <xf numFmtId="0" fontId="5" fillId="0" borderId="21" xfId="51" applyFont="1" applyBorder="1" applyAlignment="1">
      <alignment horizontal="center"/>
      <protection/>
    </xf>
    <xf numFmtId="1" fontId="6" fillId="0" borderId="22" xfId="51" applyNumberFormat="1" applyFont="1" applyBorder="1">
      <alignment/>
      <protection/>
    </xf>
    <xf numFmtId="0" fontId="6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5" fillId="0" borderId="0" xfId="51" applyFont="1" applyAlignment="1">
      <alignment horizontal="center"/>
      <protection/>
    </xf>
    <xf numFmtId="0" fontId="5" fillId="0" borderId="23" xfId="51" applyFont="1" applyBorder="1" applyAlignment="1">
      <alignment horizontal="center"/>
      <protection/>
    </xf>
    <xf numFmtId="2" fontId="4" fillId="0" borderId="0" xfId="51" applyNumberFormat="1" applyFont="1">
      <alignment/>
      <protection/>
    </xf>
    <xf numFmtId="1" fontId="6" fillId="0" borderId="24" xfId="51" applyNumberFormat="1" applyFont="1" applyBorder="1">
      <alignment/>
      <protection/>
    </xf>
    <xf numFmtId="0" fontId="8" fillId="0" borderId="0" xfId="51" applyFont="1" applyAlignment="1">
      <alignment horizontal="centerContinuous"/>
      <protection/>
    </xf>
    <xf numFmtId="0" fontId="5" fillId="0" borderId="25" xfId="51" applyFont="1" applyBorder="1" applyAlignment="1">
      <alignment horizontal="center"/>
      <protection/>
    </xf>
    <xf numFmtId="0" fontId="5" fillId="0" borderId="26" xfId="51" applyFont="1" applyBorder="1" applyAlignment="1">
      <alignment horizontal="center"/>
      <protection/>
    </xf>
    <xf numFmtId="0" fontId="5" fillId="0" borderId="27" xfId="51" applyFont="1" applyBorder="1" applyAlignment="1">
      <alignment horizontal="center"/>
      <protection/>
    </xf>
    <xf numFmtId="0" fontId="6" fillId="0" borderId="0" xfId="51" applyFont="1">
      <alignment/>
      <protection/>
    </xf>
    <xf numFmtId="49" fontId="8" fillId="0" borderId="0" xfId="51" applyNumberFormat="1" applyFont="1" applyAlignment="1">
      <alignment horizontal="centerContinuous" vertical="center"/>
      <protection/>
    </xf>
    <xf numFmtId="0" fontId="5" fillId="0" borderId="18" xfId="51" applyFont="1" applyBorder="1">
      <alignment/>
      <protection/>
    </xf>
    <xf numFmtId="1" fontId="5" fillId="0" borderId="0" xfId="51" applyNumberFormat="1" applyFont="1" applyAlignment="1">
      <alignment horizontal="center"/>
      <protection/>
    </xf>
    <xf numFmtId="1" fontId="5" fillId="0" borderId="28" xfId="51" applyNumberFormat="1" applyFont="1" applyBorder="1" applyAlignment="1">
      <alignment horizontal="center"/>
      <protection/>
    </xf>
    <xf numFmtId="0" fontId="4" fillId="0" borderId="0" xfId="51" applyFont="1" applyAlignment="1">
      <alignment horizontal="right"/>
      <protection/>
    </xf>
    <xf numFmtId="1" fontId="48" fillId="0" borderId="0" xfId="51" applyNumberFormat="1" applyFont="1">
      <alignment/>
      <protection/>
    </xf>
    <xf numFmtId="2" fontId="4" fillId="0" borderId="0" xfId="51" applyNumberFormat="1" applyFont="1" applyProtection="1">
      <alignment/>
      <protection hidden="1"/>
    </xf>
    <xf numFmtId="0" fontId="4" fillId="0" borderId="0" xfId="51" applyFont="1" applyProtection="1">
      <alignment/>
      <protection hidden="1"/>
    </xf>
    <xf numFmtId="0" fontId="6" fillId="0" borderId="24" xfId="51" applyFont="1" applyBorder="1" applyProtection="1">
      <alignment/>
      <protection locked="0"/>
    </xf>
    <xf numFmtId="0" fontId="6" fillId="0" borderId="22" xfId="51" applyFont="1" applyBorder="1" applyProtection="1">
      <alignment/>
      <protection locked="0"/>
    </xf>
    <xf numFmtId="49" fontId="8" fillId="0" borderId="0" xfId="51" applyNumberFormat="1" applyFont="1" applyAlignment="1" applyProtection="1">
      <alignment horizontal="center" vertical="center"/>
      <protection locked="0"/>
    </xf>
    <xf numFmtId="0" fontId="3" fillId="0" borderId="0" xfId="51" applyAlignment="1">
      <alignment horizontal="center" vertical="center"/>
      <protection/>
    </xf>
    <xf numFmtId="49" fontId="7" fillId="0" borderId="0" xfId="51" applyNumberFormat="1" applyFont="1" applyAlignment="1" applyProtection="1">
      <alignment horizontal="center" vertical="center"/>
      <protection locked="0"/>
    </xf>
    <xf numFmtId="49" fontId="49" fillId="33" borderId="0" xfId="51" applyNumberFormat="1" applyFont="1" applyFill="1" applyAlignment="1" applyProtection="1">
      <alignment horizontal="center" vertical="center"/>
      <protection locked="0"/>
    </xf>
    <xf numFmtId="0" fontId="12" fillId="0" borderId="29" xfId="51" applyFont="1" applyBorder="1" applyAlignment="1" applyProtection="1">
      <alignment horizontal="center"/>
      <protection locked="0"/>
    </xf>
    <xf numFmtId="0" fontId="12" fillId="0" borderId="30" xfId="51" applyFont="1" applyBorder="1" applyAlignment="1" applyProtection="1">
      <alignment horizontal="center"/>
      <protection locked="0"/>
    </xf>
    <xf numFmtId="0" fontId="12" fillId="0" borderId="31" xfId="51" applyFont="1" applyBorder="1" applyAlignment="1" applyProtection="1">
      <alignment horizontal="center"/>
      <protection locked="0"/>
    </xf>
    <xf numFmtId="0" fontId="12" fillId="0" borderId="32" xfId="51" applyFont="1" applyBorder="1" applyAlignment="1" applyProtection="1">
      <alignment horizontal="center"/>
      <protection locked="0"/>
    </xf>
    <xf numFmtId="1" fontId="12" fillId="0" borderId="31" xfId="51" applyNumberFormat="1" applyFont="1" applyBorder="1" applyAlignment="1" applyProtection="1">
      <alignment horizontal="center"/>
      <protection locked="0"/>
    </xf>
    <xf numFmtId="1" fontId="12" fillId="0" borderId="32" xfId="51" applyNumberFormat="1" applyFont="1" applyBorder="1" applyAlignment="1" applyProtection="1">
      <alignment horizontal="center"/>
      <protection locked="0"/>
    </xf>
    <xf numFmtId="0" fontId="12" fillId="0" borderId="24" xfId="51" applyFont="1" applyBorder="1" applyAlignment="1" applyProtection="1">
      <alignment horizontal="center"/>
      <protection locked="0"/>
    </xf>
    <xf numFmtId="0" fontId="12" fillId="0" borderId="22" xfId="51" applyFont="1" applyBorder="1" applyAlignment="1" applyProtection="1">
      <alignment horizontal="center"/>
      <protection locked="0"/>
    </xf>
    <xf numFmtId="0" fontId="50" fillId="0" borderId="33" xfId="0" applyFont="1" applyBorder="1" applyAlignment="1">
      <alignment/>
    </xf>
    <xf numFmtId="1" fontId="12" fillId="0" borderId="34" xfId="51" applyNumberFormat="1" applyFont="1" applyBorder="1" applyProtection="1">
      <alignment/>
      <protection locked="0"/>
    </xf>
    <xf numFmtId="0" fontId="12" fillId="0" borderId="0" xfId="51" applyFont="1" applyProtection="1">
      <alignment/>
      <protection locked="0"/>
    </xf>
    <xf numFmtId="1" fontId="12" fillId="0" borderId="35" xfId="51" applyNumberFormat="1" applyFont="1" applyBorder="1" applyProtection="1">
      <alignment/>
      <protection locked="0"/>
    </xf>
    <xf numFmtId="1" fontId="12" fillId="0" borderId="36" xfId="51" applyNumberFormat="1" applyFont="1" applyBorder="1" applyProtection="1">
      <alignment/>
      <protection locked="0"/>
    </xf>
    <xf numFmtId="0" fontId="12" fillId="0" borderId="35" xfId="51" applyFont="1" applyBorder="1" applyAlignment="1" applyProtection="1">
      <alignment horizontal="center"/>
      <protection locked="0"/>
    </xf>
    <xf numFmtId="0" fontId="12" fillId="0" borderId="37" xfId="51" applyFont="1" applyBorder="1" applyAlignment="1" applyProtection="1">
      <alignment horizontal="center"/>
      <protection locked="0"/>
    </xf>
    <xf numFmtId="1" fontId="6" fillId="0" borderId="24" xfId="51" applyNumberFormat="1" applyFont="1" applyBorder="1" applyAlignment="1">
      <alignment horizontal="center"/>
      <protection/>
    </xf>
    <xf numFmtId="1" fontId="6" fillId="0" borderId="22" xfId="51" applyNumberFormat="1" applyFont="1" applyBorder="1" applyAlignment="1">
      <alignment horizontal="center"/>
      <protection/>
    </xf>
    <xf numFmtId="0" fontId="51" fillId="0" borderId="38" xfId="51" applyFont="1" applyBorder="1" applyAlignment="1" applyProtection="1">
      <alignment horizontal="center" vertical="center"/>
      <protection locked="0"/>
    </xf>
    <xf numFmtId="0" fontId="51" fillId="0" borderId="22" xfId="51" applyFont="1" applyBorder="1" applyAlignment="1" applyProtection="1">
      <alignment horizontal="center"/>
      <protection locked="0"/>
    </xf>
    <xf numFmtId="49" fontId="52" fillId="0" borderId="39" xfId="51" applyNumberFormat="1" applyFont="1" applyBorder="1" applyAlignment="1">
      <alignment horizontal="center" vertical="center"/>
      <protection/>
    </xf>
    <xf numFmtId="49" fontId="52" fillId="0" borderId="40" xfId="51" applyNumberFormat="1" applyFont="1" applyBorder="1" applyAlignment="1">
      <alignment horizontal="center" vertical="center"/>
      <protection/>
    </xf>
    <xf numFmtId="49" fontId="7" fillId="0" borderId="0" xfId="51" applyNumberFormat="1" applyFont="1" applyAlignment="1">
      <alignment horizontal="center" vertical="center"/>
      <protection/>
    </xf>
    <xf numFmtId="0" fontId="49" fillId="0" borderId="0" xfId="51" applyFont="1" applyAlignment="1">
      <alignment horizontal="center" vertical="center"/>
      <protection/>
    </xf>
    <xf numFmtId="49" fontId="9" fillId="0" borderId="0" xfId="51" applyNumberFormat="1" applyFont="1" applyAlignment="1" applyProtection="1">
      <alignment horizontal="center" vertical="center"/>
      <protection locked="0"/>
    </xf>
    <xf numFmtId="0" fontId="9" fillId="0" borderId="0" xfId="51" applyFont="1" applyAlignment="1" applyProtection="1">
      <alignment horizontal="center" vertical="center"/>
      <protection locked="0"/>
    </xf>
    <xf numFmtId="0" fontId="53" fillId="0" borderId="38" xfId="5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/>
    </xf>
    <xf numFmtId="0" fontId="53" fillId="0" borderId="38" xfId="51" applyNumberFormat="1" applyFont="1" applyBorder="1" applyAlignment="1" applyProtection="1">
      <alignment horizontal="center" vertical="center"/>
      <protection locked="0"/>
    </xf>
    <xf numFmtId="0" fontId="53" fillId="0" borderId="41" xfId="51" applyFont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V4" sqref="V4"/>
    </sheetView>
  </sheetViews>
  <sheetFormatPr defaultColWidth="11.421875" defaultRowHeight="15"/>
  <cols>
    <col min="1" max="1" width="5.421875" style="0" customWidth="1"/>
    <col min="2" max="2" width="28.8515625" style="0" customWidth="1"/>
    <col min="3" max="3" width="8.140625" style="0" customWidth="1"/>
    <col min="4" max="5" width="5.421875" style="0" customWidth="1"/>
    <col min="6" max="6" width="5.57421875" style="0" customWidth="1"/>
    <col min="7" max="7" width="8.8515625" style="0" customWidth="1"/>
    <col min="8" max="8" width="6.7109375" style="0" customWidth="1"/>
    <col min="9" max="9" width="8.140625" style="0" customWidth="1"/>
    <col min="10" max="10" width="5.8515625" style="0" customWidth="1"/>
    <col min="11" max="11" width="7.28125" style="0" customWidth="1"/>
    <col min="12" max="12" width="4.8515625" style="0" customWidth="1"/>
    <col min="13" max="13" width="4.00390625" style="0" customWidth="1"/>
    <col min="16" max="16" width="7.7109375" style="0" customWidth="1"/>
    <col min="17" max="17" width="7.00390625" style="0" customWidth="1"/>
  </cols>
  <sheetData>
    <row r="1" spans="1:17" ht="16.5" customHeight="1">
      <c r="A1" s="24"/>
      <c r="B1" s="41"/>
      <c r="C1" s="64" t="s">
        <v>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6.5" customHeight="1">
      <c r="A2" s="1"/>
      <c r="B2" s="1"/>
      <c r="C2" s="65" t="s">
        <v>1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45.75" customHeight="1">
      <c r="A3" s="24"/>
      <c r="B3" s="39"/>
      <c r="C3" s="66" t="s">
        <v>36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9" ht="39" customHeight="1">
      <c r="A4" s="29"/>
      <c r="B4" s="39"/>
      <c r="C4" s="66" t="s">
        <v>37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t="s">
        <v>22</v>
      </c>
      <c r="S4" s="69"/>
    </row>
    <row r="5" spans="1:17" ht="16.5" customHeight="1" thickBot="1">
      <c r="A5" s="1"/>
      <c r="B5" s="42" t="s">
        <v>19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0"/>
    </row>
    <row r="6" spans="1:17" ht="15.75" thickBot="1">
      <c r="A6" s="31"/>
      <c r="B6" s="4"/>
      <c r="C6" s="20"/>
      <c r="D6" s="20"/>
      <c r="E6" s="20"/>
      <c r="F6" s="4"/>
      <c r="G6" s="5" t="s">
        <v>2</v>
      </c>
      <c r="H6" s="7"/>
      <c r="I6" s="6" t="s">
        <v>3</v>
      </c>
      <c r="J6" s="7"/>
      <c r="K6" s="6" t="s">
        <v>4</v>
      </c>
      <c r="L6" s="7"/>
      <c r="M6" s="4"/>
      <c r="N6" s="8" t="s">
        <v>5</v>
      </c>
      <c r="O6" s="9" t="s">
        <v>6</v>
      </c>
      <c r="P6" s="10" t="s">
        <v>7</v>
      </c>
      <c r="Q6" s="62" t="s">
        <v>8</v>
      </c>
    </row>
    <row r="7" spans="1:17" ht="15.75" thickBot="1">
      <c r="A7" s="32" t="s">
        <v>9</v>
      </c>
      <c r="B7" s="30" t="s">
        <v>10</v>
      </c>
      <c r="C7" s="21" t="s">
        <v>11</v>
      </c>
      <c r="D7" s="25" t="s">
        <v>12</v>
      </c>
      <c r="E7" s="26" t="s">
        <v>13</v>
      </c>
      <c r="F7" s="27" t="s">
        <v>14</v>
      </c>
      <c r="G7" s="13" t="s">
        <v>5</v>
      </c>
      <c r="H7" s="12" t="s">
        <v>9</v>
      </c>
      <c r="I7" s="11" t="s">
        <v>5</v>
      </c>
      <c r="J7" s="12" t="s">
        <v>9</v>
      </c>
      <c r="K7" s="11" t="s">
        <v>5</v>
      </c>
      <c r="L7" s="12" t="s">
        <v>9</v>
      </c>
      <c r="M7" s="4"/>
      <c r="N7" s="14" t="s">
        <v>7</v>
      </c>
      <c r="O7" s="15" t="s">
        <v>15</v>
      </c>
      <c r="P7" s="16" t="s">
        <v>16</v>
      </c>
      <c r="Q7" s="63"/>
    </row>
    <row r="8" spans="1:17" ht="16.5" customHeight="1">
      <c r="A8" s="23">
        <v>1</v>
      </c>
      <c r="B8" s="51" t="s">
        <v>23</v>
      </c>
      <c r="C8" s="44">
        <v>33</v>
      </c>
      <c r="D8" s="46">
        <v>8</v>
      </c>
      <c r="E8" s="56">
        <v>1</v>
      </c>
      <c r="F8" s="50">
        <v>10</v>
      </c>
      <c r="G8" s="52">
        <v>4125</v>
      </c>
      <c r="H8" s="59">
        <v>4</v>
      </c>
      <c r="I8" s="52">
        <v>4447</v>
      </c>
      <c r="J8" s="38">
        <v>2</v>
      </c>
      <c r="K8" s="52">
        <v>5147</v>
      </c>
      <c r="L8" s="38">
        <v>1</v>
      </c>
      <c r="M8" s="53"/>
      <c r="N8" s="48">
        <f aca="true" t="shared" si="0" ref="N8:N20">K8+I8+G8</f>
        <v>13719</v>
      </c>
      <c r="O8" s="52">
        <f>K8</f>
        <v>5147</v>
      </c>
      <c r="P8" s="50">
        <f aca="true" t="shared" si="1" ref="P8:P20">L8+J8+H8</f>
        <v>7</v>
      </c>
      <c r="Q8" s="70" t="s">
        <v>20</v>
      </c>
    </row>
    <row r="9" spans="1:17" ht="16.5" customHeight="1" thickBot="1">
      <c r="A9" s="17">
        <v>2</v>
      </c>
      <c r="B9" s="51" t="s">
        <v>24</v>
      </c>
      <c r="C9" s="44">
        <v>86</v>
      </c>
      <c r="D9" s="46">
        <v>13</v>
      </c>
      <c r="E9" s="56">
        <v>10</v>
      </c>
      <c r="F9" s="50">
        <v>4</v>
      </c>
      <c r="G9" s="52">
        <v>4545</v>
      </c>
      <c r="H9" s="58">
        <v>3</v>
      </c>
      <c r="I9" s="54">
        <v>4209</v>
      </c>
      <c r="J9" s="38">
        <v>4</v>
      </c>
      <c r="K9" s="52">
        <v>4337</v>
      </c>
      <c r="L9" s="38">
        <v>5</v>
      </c>
      <c r="M9" s="53"/>
      <c r="N9" s="48">
        <f t="shared" si="0"/>
        <v>13091</v>
      </c>
      <c r="O9" s="54">
        <f>G9</f>
        <v>4545</v>
      </c>
      <c r="P9" s="50">
        <f t="shared" si="1"/>
        <v>12</v>
      </c>
      <c r="Q9" s="68" t="s">
        <v>20</v>
      </c>
    </row>
    <row r="10" spans="1:17" ht="16.5" customHeight="1">
      <c r="A10" s="23">
        <v>3</v>
      </c>
      <c r="B10" s="51" t="s">
        <v>25</v>
      </c>
      <c r="C10" s="44">
        <v>23</v>
      </c>
      <c r="D10" s="46">
        <v>12</v>
      </c>
      <c r="E10" s="56">
        <v>3</v>
      </c>
      <c r="F10" s="50">
        <v>8</v>
      </c>
      <c r="G10" s="52">
        <v>5615</v>
      </c>
      <c r="H10" s="58">
        <v>1</v>
      </c>
      <c r="I10" s="52">
        <v>4102</v>
      </c>
      <c r="J10" s="38">
        <v>5</v>
      </c>
      <c r="K10" s="52">
        <v>4088</v>
      </c>
      <c r="L10" s="38">
        <v>8</v>
      </c>
      <c r="M10" s="53"/>
      <c r="N10" s="47">
        <f t="shared" si="0"/>
        <v>13805</v>
      </c>
      <c r="O10" s="52">
        <f>G10</f>
        <v>5615</v>
      </c>
      <c r="P10" s="49">
        <f t="shared" si="1"/>
        <v>14</v>
      </c>
      <c r="Q10" s="71" t="s">
        <v>20</v>
      </c>
    </row>
    <row r="11" spans="1:17" ht="16.5" customHeight="1">
      <c r="A11" s="17">
        <v>4</v>
      </c>
      <c r="B11" s="51" t="s">
        <v>26</v>
      </c>
      <c r="C11" s="44">
        <v>79</v>
      </c>
      <c r="D11" s="46">
        <v>1</v>
      </c>
      <c r="E11" s="56">
        <v>5</v>
      </c>
      <c r="F11" s="50">
        <v>9</v>
      </c>
      <c r="G11" s="52">
        <v>5245</v>
      </c>
      <c r="H11" s="59">
        <v>2</v>
      </c>
      <c r="I11" s="54">
        <v>3911</v>
      </c>
      <c r="J11" s="38">
        <v>9</v>
      </c>
      <c r="K11" s="52">
        <v>4610</v>
      </c>
      <c r="L11" s="38">
        <v>4</v>
      </c>
      <c r="M11" s="53"/>
      <c r="N11" s="48">
        <f t="shared" si="0"/>
        <v>13766</v>
      </c>
      <c r="O11" s="52">
        <f>G11</f>
        <v>5245</v>
      </c>
      <c r="P11" s="50">
        <f t="shared" si="1"/>
        <v>15</v>
      </c>
      <c r="Q11" s="68" t="s">
        <v>20</v>
      </c>
    </row>
    <row r="12" spans="1:17" ht="16.5" customHeight="1">
      <c r="A12" s="23">
        <v>5</v>
      </c>
      <c r="B12" s="51" t="s">
        <v>27</v>
      </c>
      <c r="C12" s="44">
        <v>79</v>
      </c>
      <c r="D12" s="46">
        <v>5</v>
      </c>
      <c r="E12" s="56">
        <v>13</v>
      </c>
      <c r="F12" s="50">
        <v>7</v>
      </c>
      <c r="G12" s="52">
        <v>1845</v>
      </c>
      <c r="H12" s="58">
        <v>13</v>
      </c>
      <c r="I12" s="52">
        <v>5323</v>
      </c>
      <c r="J12" s="38">
        <v>1</v>
      </c>
      <c r="K12" s="52">
        <v>4656</v>
      </c>
      <c r="L12" s="38">
        <v>2</v>
      </c>
      <c r="M12" s="53"/>
      <c r="N12" s="48">
        <f t="shared" si="0"/>
        <v>11824</v>
      </c>
      <c r="O12" s="52">
        <f>I12</f>
        <v>5323</v>
      </c>
      <c r="P12" s="50">
        <f t="shared" si="1"/>
        <v>16</v>
      </c>
      <c r="Q12" s="68" t="s">
        <v>20</v>
      </c>
    </row>
    <row r="13" spans="1:17" ht="16.5" customHeight="1">
      <c r="A13" s="17">
        <v>6</v>
      </c>
      <c r="B13" s="51" t="s">
        <v>28</v>
      </c>
      <c r="C13" s="44">
        <v>19</v>
      </c>
      <c r="D13" s="46">
        <v>11</v>
      </c>
      <c r="E13" s="56">
        <v>7</v>
      </c>
      <c r="F13" s="50">
        <v>3</v>
      </c>
      <c r="G13" s="52">
        <v>3925</v>
      </c>
      <c r="H13" s="59">
        <v>6</v>
      </c>
      <c r="I13" s="54">
        <v>4369</v>
      </c>
      <c r="J13" s="38">
        <v>3</v>
      </c>
      <c r="K13" s="52">
        <v>3430</v>
      </c>
      <c r="L13" s="38">
        <v>9</v>
      </c>
      <c r="M13" s="53"/>
      <c r="N13" s="48">
        <f t="shared" si="0"/>
        <v>11724</v>
      </c>
      <c r="O13" s="52">
        <f>I13</f>
        <v>4369</v>
      </c>
      <c r="P13" s="50">
        <f t="shared" si="1"/>
        <v>18</v>
      </c>
      <c r="Q13" s="68" t="s">
        <v>20</v>
      </c>
    </row>
    <row r="14" spans="1:17" ht="16.5" customHeight="1">
      <c r="A14" s="23">
        <v>7</v>
      </c>
      <c r="B14" s="51" t="s">
        <v>29</v>
      </c>
      <c r="C14" s="43">
        <v>86</v>
      </c>
      <c r="D14" s="45">
        <v>6</v>
      </c>
      <c r="E14" s="57">
        <v>9</v>
      </c>
      <c r="F14" s="49">
        <v>13</v>
      </c>
      <c r="G14" s="55">
        <v>2630</v>
      </c>
      <c r="H14" s="59">
        <v>8</v>
      </c>
      <c r="I14" s="52">
        <v>4003</v>
      </c>
      <c r="J14" s="37">
        <v>8</v>
      </c>
      <c r="K14" s="55">
        <v>4649</v>
      </c>
      <c r="L14" s="37">
        <v>3</v>
      </c>
      <c r="M14" s="53"/>
      <c r="N14" s="48">
        <f t="shared" si="0"/>
        <v>11282</v>
      </c>
      <c r="O14" s="55">
        <f>K14</f>
        <v>4649</v>
      </c>
      <c r="P14" s="50">
        <f t="shared" si="1"/>
        <v>19</v>
      </c>
      <c r="Q14" s="60" t="s">
        <v>21</v>
      </c>
    </row>
    <row r="15" spans="1:17" ht="16.5" customHeight="1">
      <c r="A15" s="17">
        <v>8</v>
      </c>
      <c r="B15" s="51" t="s">
        <v>30</v>
      </c>
      <c r="C15" s="44">
        <v>40</v>
      </c>
      <c r="D15" s="46">
        <v>7</v>
      </c>
      <c r="E15" s="56">
        <v>4</v>
      </c>
      <c r="F15" s="50">
        <v>1</v>
      </c>
      <c r="G15" s="52">
        <v>3935</v>
      </c>
      <c r="H15" s="58">
        <v>5</v>
      </c>
      <c r="I15" s="52">
        <v>3882</v>
      </c>
      <c r="J15" s="38">
        <v>10</v>
      </c>
      <c r="K15" s="52">
        <v>4148</v>
      </c>
      <c r="L15" s="38">
        <v>7</v>
      </c>
      <c r="M15" s="53"/>
      <c r="N15" s="48">
        <f t="shared" si="0"/>
        <v>11965</v>
      </c>
      <c r="O15" s="52">
        <f>K15</f>
        <v>4148</v>
      </c>
      <c r="P15" s="50">
        <f t="shared" si="1"/>
        <v>22</v>
      </c>
      <c r="Q15" s="61" t="s">
        <v>21</v>
      </c>
    </row>
    <row r="16" spans="1:17" ht="16.5" customHeight="1">
      <c r="A16" s="23">
        <v>9</v>
      </c>
      <c r="B16" s="51" t="s">
        <v>31</v>
      </c>
      <c r="C16" s="44">
        <v>86</v>
      </c>
      <c r="D16" s="46">
        <v>4</v>
      </c>
      <c r="E16" s="56">
        <v>6</v>
      </c>
      <c r="F16" s="50">
        <v>12</v>
      </c>
      <c r="G16" s="52">
        <v>2300</v>
      </c>
      <c r="H16" s="58">
        <v>11</v>
      </c>
      <c r="I16" s="54">
        <v>4042</v>
      </c>
      <c r="J16" s="38">
        <v>6</v>
      </c>
      <c r="K16" s="52">
        <v>4316</v>
      </c>
      <c r="L16" s="38">
        <v>6</v>
      </c>
      <c r="M16" s="53"/>
      <c r="N16" s="48">
        <f t="shared" si="0"/>
        <v>10658</v>
      </c>
      <c r="O16" s="52">
        <f>K16</f>
        <v>4316</v>
      </c>
      <c r="P16" s="50">
        <f t="shared" si="1"/>
        <v>23</v>
      </c>
      <c r="Q16" s="61" t="s">
        <v>21</v>
      </c>
    </row>
    <row r="17" spans="1:17" ht="16.5" customHeight="1">
      <c r="A17" s="17">
        <v>10</v>
      </c>
      <c r="B17" s="51" t="s">
        <v>32</v>
      </c>
      <c r="C17" s="44">
        <v>40</v>
      </c>
      <c r="D17" s="46">
        <v>9</v>
      </c>
      <c r="E17" s="56">
        <v>11</v>
      </c>
      <c r="F17" s="50">
        <v>2</v>
      </c>
      <c r="G17" s="52">
        <v>2415</v>
      </c>
      <c r="H17" s="59">
        <v>10</v>
      </c>
      <c r="I17" s="54">
        <v>4008</v>
      </c>
      <c r="J17" s="38">
        <v>7</v>
      </c>
      <c r="K17" s="52">
        <v>3317</v>
      </c>
      <c r="L17" s="38">
        <v>10</v>
      </c>
      <c r="M17" s="53"/>
      <c r="N17" s="48">
        <f t="shared" si="0"/>
        <v>9740</v>
      </c>
      <c r="O17" s="52">
        <f>I17</f>
        <v>4008</v>
      </c>
      <c r="P17" s="50">
        <f t="shared" si="1"/>
        <v>27</v>
      </c>
      <c r="Q17" s="60" t="s">
        <v>21</v>
      </c>
    </row>
    <row r="18" spans="1:17" ht="16.5" customHeight="1">
      <c r="A18" s="23">
        <v>11</v>
      </c>
      <c r="B18" s="51" t="s">
        <v>33</v>
      </c>
      <c r="C18" s="44">
        <v>17</v>
      </c>
      <c r="D18" s="46">
        <v>10</v>
      </c>
      <c r="E18" s="56">
        <v>2</v>
      </c>
      <c r="F18" s="50">
        <v>6</v>
      </c>
      <c r="G18" s="52">
        <v>2550</v>
      </c>
      <c r="H18" s="58">
        <v>9</v>
      </c>
      <c r="I18" s="54">
        <v>3786</v>
      </c>
      <c r="J18" s="38">
        <v>11</v>
      </c>
      <c r="K18" s="52">
        <v>2756</v>
      </c>
      <c r="L18" s="38">
        <v>11</v>
      </c>
      <c r="M18" s="53"/>
      <c r="N18" s="48">
        <f t="shared" si="0"/>
        <v>9092</v>
      </c>
      <c r="O18" s="52">
        <f>I18</f>
        <v>3786</v>
      </c>
      <c r="P18" s="50">
        <f t="shared" si="1"/>
        <v>31</v>
      </c>
      <c r="Q18" s="60" t="s">
        <v>21</v>
      </c>
    </row>
    <row r="19" spans="1:17" ht="16.5" customHeight="1">
      <c r="A19" s="17">
        <v>12</v>
      </c>
      <c r="B19" s="51" t="s">
        <v>34</v>
      </c>
      <c r="C19" s="44">
        <v>17</v>
      </c>
      <c r="D19" s="46">
        <v>2</v>
      </c>
      <c r="E19" s="56">
        <v>8</v>
      </c>
      <c r="F19" s="50">
        <v>11</v>
      </c>
      <c r="G19" s="52">
        <v>3020</v>
      </c>
      <c r="H19" s="58">
        <v>7</v>
      </c>
      <c r="I19" s="54">
        <v>3576</v>
      </c>
      <c r="J19" s="38">
        <v>12</v>
      </c>
      <c r="K19" s="52">
        <v>1268</v>
      </c>
      <c r="L19" s="38">
        <v>13</v>
      </c>
      <c r="M19" s="53"/>
      <c r="N19" s="48">
        <f t="shared" si="0"/>
        <v>7864</v>
      </c>
      <c r="O19" s="54">
        <f>I19</f>
        <v>3576</v>
      </c>
      <c r="P19" s="50">
        <f t="shared" si="1"/>
        <v>32</v>
      </c>
      <c r="Q19" s="60" t="s">
        <v>21</v>
      </c>
    </row>
    <row r="20" spans="1:17" ht="16.5" customHeight="1">
      <c r="A20" s="23">
        <v>13</v>
      </c>
      <c r="B20" s="51" t="s">
        <v>35</v>
      </c>
      <c r="C20" s="44">
        <v>33</v>
      </c>
      <c r="D20" s="46">
        <v>3</v>
      </c>
      <c r="E20" s="56">
        <v>12</v>
      </c>
      <c r="F20" s="50">
        <v>5</v>
      </c>
      <c r="G20" s="52">
        <v>2010</v>
      </c>
      <c r="H20" s="59">
        <v>12</v>
      </c>
      <c r="I20" s="52">
        <v>3461</v>
      </c>
      <c r="J20" s="38">
        <v>13</v>
      </c>
      <c r="K20" s="52">
        <v>1542</v>
      </c>
      <c r="L20" s="38">
        <v>12</v>
      </c>
      <c r="M20" s="53"/>
      <c r="N20" s="48">
        <f t="shared" si="0"/>
        <v>7013</v>
      </c>
      <c r="O20" s="52">
        <f>I20</f>
        <v>3461</v>
      </c>
      <c r="P20" s="50">
        <f t="shared" si="1"/>
        <v>37</v>
      </c>
      <c r="Q20" s="60" t="s">
        <v>21</v>
      </c>
    </row>
    <row r="21" spans="1:17" ht="15">
      <c r="A21" s="3"/>
      <c r="B21" s="2"/>
      <c r="C21" s="19"/>
      <c r="D21" s="18"/>
      <c r="E21" s="19"/>
      <c r="F21" s="18"/>
      <c r="G21" s="34"/>
      <c r="H21" s="28"/>
      <c r="I21" s="34"/>
      <c r="J21" s="2"/>
      <c r="K21" s="34"/>
      <c r="L21" s="28"/>
      <c r="M21" s="2"/>
      <c r="N21" s="3"/>
      <c r="O21" s="3"/>
      <c r="P21" s="2"/>
      <c r="Q21" s="1"/>
    </row>
    <row r="22" spans="1:15" ht="15">
      <c r="A22" s="3"/>
      <c r="B22" s="33" t="s">
        <v>17</v>
      </c>
      <c r="C22" s="1"/>
      <c r="D22" s="19"/>
      <c r="E22" s="19"/>
      <c r="F22" s="22"/>
      <c r="G22" s="35">
        <f>SUM(G8:G20)/1000</f>
        <v>44.16</v>
      </c>
      <c r="H22" s="36"/>
      <c r="I22" s="35">
        <f>SUM(I8:I20)/1000</f>
        <v>53.119</v>
      </c>
      <c r="J22" s="36"/>
      <c r="K22" s="35">
        <f>SUM(K8:K20)/1000</f>
        <v>48.264</v>
      </c>
      <c r="L22" s="36"/>
      <c r="M22" s="36"/>
      <c r="N22" s="35">
        <f>SUM(N8:N20)/1000</f>
        <v>145.543</v>
      </c>
      <c r="O22" s="3"/>
    </row>
    <row r="23" spans="1:15" ht="15">
      <c r="A23" s="3"/>
      <c r="B23" s="33" t="s">
        <v>18</v>
      </c>
      <c r="C23" s="1"/>
      <c r="D23" s="19"/>
      <c r="E23" s="19"/>
      <c r="F23" s="22"/>
      <c r="G23" s="35">
        <f>G22/13</f>
        <v>3.3969230769230765</v>
      </c>
      <c r="H23" s="36"/>
      <c r="I23" s="35">
        <f>I22/13</f>
        <v>4.086076923076923</v>
      </c>
      <c r="J23" s="36"/>
      <c r="K23" s="35">
        <f>+K22/13</f>
        <v>3.712615384615385</v>
      </c>
      <c r="L23" s="36"/>
      <c r="M23" s="36"/>
      <c r="N23" s="35">
        <f>N22/13</f>
        <v>11.195615384615385</v>
      </c>
      <c r="O23" s="3"/>
    </row>
  </sheetData>
  <sheetProtection/>
  <mergeCells count="5">
    <mergeCell ref="Q6:Q7"/>
    <mergeCell ref="C1:Q1"/>
    <mergeCell ref="C2:Q2"/>
    <mergeCell ref="C3:Q3"/>
    <mergeCell ref="C4:Q4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Philippe Auriault</cp:lastModifiedBy>
  <cp:lastPrinted>2023-07-29T18:27:08Z</cp:lastPrinted>
  <dcterms:created xsi:type="dcterms:W3CDTF">2023-07-09T17:35:01Z</dcterms:created>
  <dcterms:modified xsi:type="dcterms:W3CDTF">2023-07-30T16:38:00Z</dcterms:modified>
  <cp:category/>
  <cp:version/>
  <cp:contentType/>
  <cp:contentStatus/>
</cp:coreProperties>
</file>